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'Arkusz1'!$A$1:$H$27</definedName>
  </definedNames>
  <calcPr fullCalcOnLoad="1"/>
</workbook>
</file>

<file path=xl/sharedStrings.xml><?xml version="1.0" encoding="utf-8"?>
<sst xmlns="http://schemas.openxmlformats.org/spreadsheetml/2006/main" count="33" uniqueCount="26">
  <si>
    <t>Dział</t>
  </si>
  <si>
    <t>Rozdział</t>
  </si>
  <si>
    <t>Treść</t>
  </si>
  <si>
    <t>Wykonanie od początku roku</t>
  </si>
  <si>
    <t>% wykonania do planu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</si>
  <si>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</si>
  <si>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</si>
  <si>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</si>
  <si>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</si>
  <si>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 xml:space="preserve">Załącznik Nr 2a </t>
  </si>
  <si>
    <t>Bezpieczeństwo publiczne i ochrona przeciwpożarowa</t>
  </si>
  <si>
    <t>Obrona cywilna</t>
  </si>
  <si>
    <t>R A Z E M</t>
  </si>
  <si>
    <t>Dotacje otrzymane z budżetu państwa na realizację zadań bieżących z zakresu administracji rządowej oraz innych zadań zleconych gminie (związkom gmin) ustawami</t>
  </si>
  <si>
    <t>Pomoc społeczna</t>
  </si>
  <si>
    <t>Świadczenia rodzinne, zaliczka alimentacyjna oraz składki na ubezpieczenia emerytalne                                    i rentowe z ubezpieczenia społecznego</t>
  </si>
  <si>
    <t>Składki na ubezpieczenie zdrowotne opłacane za osoby pobierające niektóre świadczenia                                                                                z pomocy społecznej oraz niektóre świadczenia rodzinne</t>
  </si>
  <si>
    <t>Zasiłki i pomoc w naturze oraz składki na ubezpieczenia emerytalne i rentowe</t>
  </si>
  <si>
    <t>010</t>
  </si>
  <si>
    <t>Rolnictwo i łowiectwo</t>
  </si>
  <si>
    <t>01095</t>
  </si>
  <si>
    <t>Pozostała działalność</t>
  </si>
  <si>
    <t>Wykonanie dochodów budżetowych według działów, rozdziałów                                                                          i paragrafów na zadania zlecone za I półrocze 2009 roku</t>
  </si>
  <si>
    <t>§</t>
  </si>
  <si>
    <t>Wybory do Parlamentu Europejskiego</t>
  </si>
  <si>
    <t>Plan na 2009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</si>
</sst>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justify"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justify" vertical="center" wrapText="1"/>
    </xf>
    <xf numFmtId="3" fontId="0" fillId="0" borderId="2" xfId="0" applyNumberForma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64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justify" vertical="center" wrapText="1"/>
    </xf>
    <xf numFmtId="164" fontId="0" fillId="0" borderId="1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1" fillId="0" borderId="3" xfId="0" applyNumberFormat="1" applyFont="1" applyBorder="1" applyAlignment="1">
      <alignment vertical="top"/>
    </xf>
    <xf numFmtId="4" fontId="1" fillId="0" borderId="7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49" fontId="0" fillId="0" borderId="8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5.75"/>
  <cols>
    <col min="1" max="1" width="4.625" style="0" customWidth="1"/>
    <col min="2" max="2" width="7.625" style="0" customWidth="1"/>
    <col min="3" max="3" width="4.875" style="0" customWidth="1"/>
    <col min="4" max="4" width="35.00390625" style="0" customWidth="1"/>
    <col min="5" max="5" width="12.50390625" style="0" customWidth="1"/>
    <col min="6" max="6" width="11.375" style="0" bestFit="1" customWidth="1"/>
    <col min="7" max="7" width="11.125" style="0" bestFit="1" customWidth="1"/>
    <col min="8" max="8" width="0" style="0" hidden="1" customWidth="1"/>
  </cols>
  <sheetData>
    <row r="1" spans="6:8" ht="9.75" customHeight="1">
      <c r="F1" s="50" t="s">
        <v>9</v>
      </c>
      <c r="G1" s="50"/>
      <c r="H1" s="50"/>
    </row>
    <row r="2" spans="6:8" ht="9.75" customHeight="1">
      <c r="F2" s="50"/>
      <c r="G2" s="50"/>
      <c r="H2" s="50"/>
    </row>
    <row r="3" spans="1:8" ht="39.75" customHeight="1">
      <c r="A3" s="49" t="s">
        <v>22</v>
      </c>
      <c r="B3" s="49"/>
      <c r="C3" s="49"/>
      <c r="D3" s="49"/>
      <c r="E3" s="49"/>
      <c r="F3" s="49"/>
      <c r="G3" s="49"/>
      <c r="H3" s="49"/>
    </row>
    <row r="5" spans="1:8" ht="26.25">
      <c r="A5" s="35" t="s">
        <v>0</v>
      </c>
      <c r="B5" s="2" t="s">
        <v>1</v>
      </c>
      <c r="C5" s="66" t="s">
        <v>23</v>
      </c>
      <c r="D5" s="2" t="s">
        <v>2</v>
      </c>
      <c r="E5" s="3" t="s">
        <v>25</v>
      </c>
      <c r="F5" s="4" t="s">
        <v>3</v>
      </c>
      <c r="G5" s="4" t="s">
        <v>4</v>
      </c>
      <c r="H5" s="1"/>
    </row>
    <row r="6" spans="1:8" ht="15.75">
      <c r="A6" s="36" t="s">
        <v>18</v>
      </c>
      <c r="B6" s="51" t="s">
        <v>19</v>
      </c>
      <c r="C6" s="52"/>
      <c r="D6" s="53"/>
      <c r="E6" s="28">
        <f>SUM(E7)</f>
        <v>48849</v>
      </c>
      <c r="F6" s="28">
        <f>SUM(F7)</f>
        <v>48847.06</v>
      </c>
      <c r="G6" s="9">
        <f>F6/E6</f>
        <v>0.9999602857786238</v>
      </c>
      <c r="H6" s="1"/>
    </row>
    <row r="7" spans="1:8" ht="15.75">
      <c r="A7" s="37"/>
      <c r="B7" s="36" t="s">
        <v>20</v>
      </c>
      <c r="C7" s="54" t="s">
        <v>21</v>
      </c>
      <c r="D7" s="55"/>
      <c r="E7" s="28">
        <f>SUM(E8)</f>
        <v>48849</v>
      </c>
      <c r="F7" s="28">
        <f>SUM(F8)</f>
        <v>48847.06</v>
      </c>
      <c r="G7" s="9">
        <f>F7/E7</f>
        <v>0.9999602857786238</v>
      </c>
      <c r="H7" s="1"/>
    </row>
    <row r="8" spans="1:8" ht="67.5" customHeight="1">
      <c r="A8" s="38"/>
      <c r="B8" s="12"/>
      <c r="C8" s="19">
        <v>2010</v>
      </c>
      <c r="D8" s="11" t="s">
        <v>13</v>
      </c>
      <c r="E8" s="29">
        <v>48849</v>
      </c>
      <c r="F8" s="29">
        <v>48847.06</v>
      </c>
      <c r="G8" s="21">
        <f>F8/E8</f>
        <v>0.9999602857786238</v>
      </c>
      <c r="H8" s="1"/>
    </row>
    <row r="9" spans="1:7" ht="15.75">
      <c r="A9" s="36">
        <v>750</v>
      </c>
      <c r="B9" s="51" t="s">
        <v>5</v>
      </c>
      <c r="C9" s="52"/>
      <c r="D9" s="53"/>
      <c r="E9" s="28">
        <f>SUM(E10)</f>
        <v>40098</v>
      </c>
      <c r="F9" s="28">
        <f>SUM(F10)</f>
        <v>20356</v>
      </c>
      <c r="G9" s="9">
        <f>F9/E9</f>
        <v>0.5076562422065939</v>
      </c>
    </row>
    <row r="10" spans="1:7" ht="15.75">
      <c r="A10" s="37"/>
      <c r="B10" s="17">
        <v>75011</v>
      </c>
      <c r="C10" s="54" t="s">
        <v>6</v>
      </c>
      <c r="D10" s="55"/>
      <c r="E10" s="28">
        <f>SUM(E11)</f>
        <v>40098</v>
      </c>
      <c r="F10" s="28">
        <f>SUM(F11)</f>
        <v>20356</v>
      </c>
      <c r="G10" s="9">
        <f aca="true" t="shared" si="0" ref="G10:G52">F10/E10</f>
        <v>0.5076562422065939</v>
      </c>
    </row>
    <row r="11" spans="1:7" ht="79.5" customHeight="1">
      <c r="A11" s="38"/>
      <c r="B11" s="12"/>
      <c r="C11" s="19">
        <v>2010</v>
      </c>
      <c r="D11" s="11" t="s">
        <v>13</v>
      </c>
      <c r="E11" s="29">
        <v>40098</v>
      </c>
      <c r="F11" s="29">
        <v>20356</v>
      </c>
      <c r="G11" s="21">
        <f t="shared" si="0"/>
        <v>0.5076562422065939</v>
      </c>
    </row>
    <row r="12" spans="1:7" ht="30" customHeight="1">
      <c r="A12" s="39">
        <v>751</v>
      </c>
      <c r="B12" s="46" t="s">
        <v>7</v>
      </c>
      <c r="C12" s="47"/>
      <c r="D12" s="48"/>
      <c r="E12" s="30">
        <f>E13+E15</f>
        <v>12822</v>
      </c>
      <c r="F12" s="30">
        <f>F13+F15</f>
        <v>12360</v>
      </c>
      <c r="G12" s="9">
        <f t="shared" si="0"/>
        <v>0.9639681796911558</v>
      </c>
    </row>
    <row r="13" spans="1:7" ht="30" customHeight="1">
      <c r="A13" s="40"/>
      <c r="B13" s="20">
        <v>75101</v>
      </c>
      <c r="C13" s="44" t="s">
        <v>8</v>
      </c>
      <c r="D13" s="45"/>
      <c r="E13" s="30">
        <f>E14</f>
        <v>926</v>
      </c>
      <c r="F13" s="30">
        <f>SUM(F14)</f>
        <v>464</v>
      </c>
      <c r="G13" s="9">
        <f t="shared" si="0"/>
        <v>0.5010799136069114</v>
      </c>
    </row>
    <row r="14" spans="1:7" ht="63">
      <c r="A14" s="40"/>
      <c r="B14" s="26"/>
      <c r="C14" s="19">
        <v>2010</v>
      </c>
      <c r="D14" s="6" t="s">
        <v>13</v>
      </c>
      <c r="E14" s="29">
        <v>926</v>
      </c>
      <c r="F14" s="29">
        <v>464</v>
      </c>
      <c r="G14" s="21">
        <f>F14/E14</f>
        <v>0.5010799136069114</v>
      </c>
    </row>
    <row r="15" spans="1:7" ht="15.75">
      <c r="A15" s="40"/>
      <c r="B15" s="20">
        <v>75113</v>
      </c>
      <c r="C15" s="44" t="s">
        <v>24</v>
      </c>
      <c r="D15" s="45"/>
      <c r="E15" s="30">
        <v>11896</v>
      </c>
      <c r="F15" s="30">
        <f>SUM(F16)</f>
        <v>11896</v>
      </c>
      <c r="G15" s="9">
        <f>F15/E15</f>
        <v>1</v>
      </c>
    </row>
    <row r="16" spans="1:7" ht="63">
      <c r="A16" s="40"/>
      <c r="B16" s="26"/>
      <c r="C16" s="19">
        <v>2010</v>
      </c>
      <c r="D16" s="6" t="s">
        <v>13</v>
      </c>
      <c r="E16" s="29">
        <v>11896</v>
      </c>
      <c r="F16" s="29">
        <v>11896</v>
      </c>
      <c r="G16" s="21">
        <f>F16/E16</f>
        <v>1</v>
      </c>
    </row>
    <row r="17" spans="1:7" ht="15.75">
      <c r="A17" s="36">
        <v>754</v>
      </c>
      <c r="B17" s="63" t="s">
        <v>10</v>
      </c>
      <c r="C17" s="52"/>
      <c r="D17" s="53"/>
      <c r="E17" s="30">
        <f>SUM(E18)</f>
        <v>400</v>
      </c>
      <c r="F17" s="30">
        <f>SUM(F18)</f>
        <v>360</v>
      </c>
      <c r="G17" s="9">
        <f t="shared" si="0"/>
        <v>0.9</v>
      </c>
    </row>
    <row r="18" spans="1:7" ht="15.75">
      <c r="A18" s="40"/>
      <c r="B18" s="17">
        <v>75414</v>
      </c>
      <c r="C18" s="64" t="s">
        <v>11</v>
      </c>
      <c r="D18" s="65"/>
      <c r="E18" s="30">
        <v>400</v>
      </c>
      <c r="F18" s="30">
        <f>SUM(F19)</f>
        <v>360</v>
      </c>
      <c r="G18" s="9">
        <f t="shared" si="0"/>
        <v>0.9</v>
      </c>
    </row>
    <row r="19" spans="1:7" ht="63">
      <c r="A19" s="38"/>
      <c r="B19" s="12"/>
      <c r="C19" s="19">
        <v>2010</v>
      </c>
      <c r="D19" s="6" t="s">
        <v>13</v>
      </c>
      <c r="E19" s="29">
        <v>500</v>
      </c>
      <c r="F19" s="29">
        <v>360</v>
      </c>
      <c r="G19" s="21">
        <f t="shared" si="0"/>
        <v>0.72</v>
      </c>
    </row>
    <row r="20" spans="1:7" ht="15.75">
      <c r="A20" s="36">
        <v>852</v>
      </c>
      <c r="B20" s="63" t="s">
        <v>14</v>
      </c>
      <c r="C20" s="52"/>
      <c r="D20" s="53"/>
      <c r="E20" s="30">
        <f>E21+E23+E25</f>
        <v>2188000</v>
      </c>
      <c r="F20" s="30">
        <f>F21+F23+F25</f>
        <v>1041657</v>
      </c>
      <c r="G20" s="9">
        <f t="shared" si="0"/>
        <v>0.476077239488117</v>
      </c>
    </row>
    <row r="21" spans="1:7" ht="47.25" customHeight="1">
      <c r="A21" s="40"/>
      <c r="B21" s="20">
        <v>85212</v>
      </c>
      <c r="C21" s="58" t="s">
        <v>15</v>
      </c>
      <c r="D21" s="59"/>
      <c r="E21" s="31">
        <f>SUM(E22:E22)</f>
        <v>2080000</v>
      </c>
      <c r="F21" s="31">
        <f>SUM(F22:F22)</f>
        <v>986877</v>
      </c>
      <c r="G21" s="9">
        <f t="shared" si="0"/>
        <v>0.47446009615384616</v>
      </c>
    </row>
    <row r="22" spans="1:7" ht="63">
      <c r="A22" s="42"/>
      <c r="B22" s="26"/>
      <c r="C22" s="27">
        <v>2010</v>
      </c>
      <c r="D22" s="22" t="s">
        <v>13</v>
      </c>
      <c r="E22" s="32">
        <v>2080000</v>
      </c>
      <c r="F22" s="32">
        <v>986877</v>
      </c>
      <c r="G22" s="23">
        <f>F22/E22</f>
        <v>0.47446009615384616</v>
      </c>
    </row>
    <row r="23" spans="1:7" ht="63" customHeight="1">
      <c r="A23" s="40"/>
      <c r="B23" s="41">
        <v>85213</v>
      </c>
      <c r="C23" s="58" t="s">
        <v>16</v>
      </c>
      <c r="D23" s="59"/>
      <c r="E23" s="30">
        <f>SUM(E24)</f>
        <v>8000</v>
      </c>
      <c r="F23" s="30">
        <f>SUM(F24)</f>
        <v>4040</v>
      </c>
      <c r="G23" s="9">
        <f t="shared" si="0"/>
        <v>0.505</v>
      </c>
    </row>
    <row r="24" spans="1:7" ht="81" customHeight="1">
      <c r="A24" s="38"/>
      <c r="B24" s="18"/>
      <c r="C24" s="19">
        <v>2010</v>
      </c>
      <c r="D24" s="6" t="s">
        <v>13</v>
      </c>
      <c r="E24" s="29">
        <v>8000</v>
      </c>
      <c r="F24" s="29">
        <v>4040</v>
      </c>
      <c r="G24" s="21">
        <f t="shared" si="0"/>
        <v>0.505</v>
      </c>
    </row>
    <row r="25" spans="1:7" ht="33" customHeight="1">
      <c r="A25" s="38"/>
      <c r="B25" s="20">
        <v>85214</v>
      </c>
      <c r="C25" s="56" t="s">
        <v>17</v>
      </c>
      <c r="D25" s="57"/>
      <c r="E25" s="33">
        <f>SUM(E26)</f>
        <v>100000</v>
      </c>
      <c r="F25" s="33">
        <f>SUM(F26)</f>
        <v>50740</v>
      </c>
      <c r="G25" s="24">
        <f t="shared" si="0"/>
        <v>0.5074</v>
      </c>
    </row>
    <row r="26" spans="1:7" ht="83.25" customHeight="1">
      <c r="A26" s="43"/>
      <c r="B26" s="5"/>
      <c r="C26" s="19">
        <v>2010</v>
      </c>
      <c r="D26" s="6" t="s">
        <v>13</v>
      </c>
      <c r="E26" s="29">
        <v>100000</v>
      </c>
      <c r="F26" s="29">
        <v>50740</v>
      </c>
      <c r="G26" s="21">
        <f t="shared" si="0"/>
        <v>0.5074</v>
      </c>
    </row>
    <row r="27" spans="1:7" ht="16.5" thickBot="1">
      <c r="A27" s="60" t="s">
        <v>12</v>
      </c>
      <c r="B27" s="61"/>
      <c r="C27" s="61"/>
      <c r="D27" s="62"/>
      <c r="E27" s="34">
        <f>E6+E9+E12+E17+E20</f>
        <v>2290169</v>
      </c>
      <c r="F27" s="34">
        <f>F6+F9+F12+F17+F20</f>
        <v>1123580.06</v>
      </c>
      <c r="G27" s="25">
        <f t="shared" si="0"/>
        <v>0.49061010781300424</v>
      </c>
    </row>
    <row r="28" spans="1:7" ht="15.75">
      <c r="A28" s="12"/>
      <c r="B28" s="12"/>
      <c r="C28" s="13"/>
      <c r="D28" s="14"/>
      <c r="E28" s="15"/>
      <c r="F28" s="15"/>
      <c r="G28" s="16" t="e">
        <f t="shared" si="0"/>
        <v>#DIV/0!</v>
      </c>
    </row>
    <row r="29" spans="1:7" ht="15.75">
      <c r="A29" s="5"/>
      <c r="B29" s="5"/>
      <c r="C29" s="7"/>
      <c r="D29" s="6"/>
      <c r="E29" s="8"/>
      <c r="F29" s="8"/>
      <c r="G29" s="9" t="e">
        <f t="shared" si="0"/>
        <v>#DIV/0!</v>
      </c>
    </row>
    <row r="30" spans="1:7" ht="15.75">
      <c r="A30" s="5"/>
      <c r="B30" s="5"/>
      <c r="C30" s="7"/>
      <c r="D30" s="6"/>
      <c r="E30" s="8"/>
      <c r="F30" s="8"/>
      <c r="G30" s="9" t="e">
        <f t="shared" si="0"/>
        <v>#DIV/0!</v>
      </c>
    </row>
    <row r="31" spans="1:7" ht="15.75">
      <c r="A31" s="5"/>
      <c r="B31" s="5"/>
      <c r="C31" s="7"/>
      <c r="D31" s="6"/>
      <c r="E31" s="8"/>
      <c r="F31" s="8"/>
      <c r="G31" s="9" t="e">
        <f t="shared" si="0"/>
        <v>#DIV/0!</v>
      </c>
    </row>
    <row r="32" spans="1:7" ht="15.75">
      <c r="A32" s="5"/>
      <c r="B32" s="5"/>
      <c r="C32" s="7"/>
      <c r="D32" s="6"/>
      <c r="E32" s="8"/>
      <c r="F32" s="8"/>
      <c r="G32" s="9" t="e">
        <f t="shared" si="0"/>
        <v>#DIV/0!</v>
      </c>
    </row>
    <row r="33" spans="1:7" ht="15.75">
      <c r="A33" s="5"/>
      <c r="B33" s="5"/>
      <c r="C33" s="7"/>
      <c r="D33" s="6"/>
      <c r="E33" s="8"/>
      <c r="F33" s="8"/>
      <c r="G33" s="9" t="e">
        <f t="shared" si="0"/>
        <v>#DIV/0!</v>
      </c>
    </row>
    <row r="34" spans="1:7" ht="15.75">
      <c r="A34" s="5"/>
      <c r="B34" s="5"/>
      <c r="C34" s="7"/>
      <c r="D34" s="6"/>
      <c r="E34" s="8"/>
      <c r="F34" s="8"/>
      <c r="G34" s="9" t="e">
        <f t="shared" si="0"/>
        <v>#DIV/0!</v>
      </c>
    </row>
    <row r="35" spans="1:7" ht="15.75">
      <c r="A35" s="5"/>
      <c r="B35" s="5"/>
      <c r="C35" s="7"/>
      <c r="D35" s="6"/>
      <c r="E35" s="8"/>
      <c r="F35" s="8"/>
      <c r="G35" s="9" t="e">
        <f t="shared" si="0"/>
        <v>#DIV/0!</v>
      </c>
    </row>
    <row r="36" spans="1:7" ht="15.75">
      <c r="A36" s="5"/>
      <c r="B36" s="5"/>
      <c r="C36" s="7"/>
      <c r="D36" s="6"/>
      <c r="E36" s="8"/>
      <c r="F36" s="8"/>
      <c r="G36" s="9" t="e">
        <f t="shared" si="0"/>
        <v>#DIV/0!</v>
      </c>
    </row>
    <row r="37" spans="1:7" ht="15.75">
      <c r="A37" s="5"/>
      <c r="B37" s="5"/>
      <c r="C37" s="7"/>
      <c r="D37" s="6"/>
      <c r="E37" s="8"/>
      <c r="F37" s="8"/>
      <c r="G37" s="9" t="e">
        <f t="shared" si="0"/>
        <v>#DIV/0!</v>
      </c>
    </row>
    <row r="38" spans="1:7" ht="15.75">
      <c r="A38" s="5"/>
      <c r="B38" s="5"/>
      <c r="C38" s="7"/>
      <c r="D38" s="6"/>
      <c r="E38" s="8"/>
      <c r="F38" s="8"/>
      <c r="G38" s="9" t="e">
        <f t="shared" si="0"/>
        <v>#DIV/0!</v>
      </c>
    </row>
    <row r="39" spans="1:7" ht="15.75">
      <c r="A39" s="5"/>
      <c r="B39" s="5"/>
      <c r="C39" s="7"/>
      <c r="D39" s="6"/>
      <c r="E39" s="8"/>
      <c r="F39" s="8"/>
      <c r="G39" s="9" t="e">
        <f t="shared" si="0"/>
        <v>#DIV/0!</v>
      </c>
    </row>
    <row r="40" spans="1:7" ht="15.75">
      <c r="A40" s="5"/>
      <c r="B40" s="5"/>
      <c r="C40" s="7"/>
      <c r="D40" s="6"/>
      <c r="E40" s="8"/>
      <c r="F40" s="8"/>
      <c r="G40" s="9" t="e">
        <f t="shared" si="0"/>
        <v>#DIV/0!</v>
      </c>
    </row>
    <row r="41" spans="1:7" ht="15.75">
      <c r="A41" s="5"/>
      <c r="B41" s="5"/>
      <c r="C41" s="7"/>
      <c r="D41" s="6"/>
      <c r="E41" s="8"/>
      <c r="F41" s="8"/>
      <c r="G41" s="9" t="e">
        <f t="shared" si="0"/>
        <v>#DIV/0!</v>
      </c>
    </row>
    <row r="42" spans="1:7" ht="15.75">
      <c r="A42" s="5"/>
      <c r="B42" s="5"/>
      <c r="C42" s="7"/>
      <c r="D42" s="6"/>
      <c r="E42" s="8"/>
      <c r="F42" s="8"/>
      <c r="G42" s="9" t="e">
        <f t="shared" si="0"/>
        <v>#DIV/0!</v>
      </c>
    </row>
    <row r="43" ht="15.75">
      <c r="G43" s="9" t="e">
        <f t="shared" si="0"/>
        <v>#DIV/0!</v>
      </c>
    </row>
    <row r="44" ht="15.75">
      <c r="G44" s="9" t="e">
        <f t="shared" si="0"/>
        <v>#DIV/0!</v>
      </c>
    </row>
    <row r="45" ht="15.75">
      <c r="G45" s="9" t="e">
        <f t="shared" si="0"/>
        <v>#DIV/0!</v>
      </c>
    </row>
    <row r="46" ht="15.75">
      <c r="G46" s="9" t="e">
        <f t="shared" si="0"/>
        <v>#DIV/0!</v>
      </c>
    </row>
    <row r="47" ht="15.75">
      <c r="G47" s="9" t="e">
        <f t="shared" si="0"/>
        <v>#DIV/0!</v>
      </c>
    </row>
    <row r="48" ht="15.75">
      <c r="G48" s="9" t="e">
        <f t="shared" si="0"/>
        <v>#DIV/0!</v>
      </c>
    </row>
    <row r="49" ht="15.75">
      <c r="G49" s="9" t="e">
        <f t="shared" si="0"/>
        <v>#DIV/0!</v>
      </c>
    </row>
    <row r="50" ht="15.75">
      <c r="G50" s="9" t="e">
        <f t="shared" si="0"/>
        <v>#DIV/0!</v>
      </c>
    </row>
    <row r="51" ht="15.75">
      <c r="G51" s="9" t="e">
        <f t="shared" si="0"/>
        <v>#DIV/0!</v>
      </c>
    </row>
    <row r="52" ht="15.75">
      <c r="G52" s="9" t="e">
        <f t="shared" si="0"/>
        <v>#DIV/0!</v>
      </c>
    </row>
    <row r="53" ht="15.75">
      <c r="G53" s="10"/>
    </row>
    <row r="54" ht="15.75">
      <c r="G54" s="10"/>
    </row>
    <row r="55" ht="15.75">
      <c r="G55" s="10"/>
    </row>
    <row r="56" ht="15.75">
      <c r="G56" s="10"/>
    </row>
    <row r="57" ht="15.75">
      <c r="G57" s="10"/>
    </row>
    <row r="58" ht="15.75">
      <c r="G58" s="10"/>
    </row>
  </sheetData>
  <mergeCells count="16">
    <mergeCell ref="C25:D25"/>
    <mergeCell ref="C21:D21"/>
    <mergeCell ref="A27:D27"/>
    <mergeCell ref="B17:D17"/>
    <mergeCell ref="C18:D18"/>
    <mergeCell ref="B20:D20"/>
    <mergeCell ref="C23:D23"/>
    <mergeCell ref="F1:H2"/>
    <mergeCell ref="B9:D9"/>
    <mergeCell ref="C10:D10"/>
    <mergeCell ref="B6:D6"/>
    <mergeCell ref="C7:D7"/>
    <mergeCell ref="C15:D15"/>
    <mergeCell ref="B12:D12"/>
    <mergeCell ref="C13:D13"/>
    <mergeCell ref="A3:H3"/>
  </mergeCells>
  <printOptions horizontalCentered="1"/>
  <pageMargins left="1.1811023622047245" right="0.3937007874015748" top="0.3937007874015748" bottom="0.7874015748031497" header="0.31496062992125984" footer="0.31496062992125984"/>
  <pageSetup fitToHeight="1" fitToWidth="1" horizontalDpi="600" verticalDpi="600" orientation="portrait" paperSize="9" scale="78" r:id="rId1"/>
  <headerFooter alignWithMargins="0">
    <oddFooter>&amp;CStrona &amp;P z &amp;N</oddFooter>
  </headerFooter>
  <rowBreaks count="2" manualBreakCount="2">
    <brk id="22" max="7" man="1"/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Księgowość</cp:lastModifiedBy>
  <cp:lastPrinted>2009-08-19T10:31:17Z</cp:lastPrinted>
  <dcterms:created xsi:type="dcterms:W3CDTF">2003-03-12T09:57:09Z</dcterms:created>
  <dcterms:modified xsi:type="dcterms:W3CDTF">2009-08-19T10:31:25Z</dcterms:modified>
  <cp:category/>
  <cp:version/>
  <cp:contentType/>
  <cp:contentStatus/>
</cp:coreProperties>
</file>